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2780" activeTab="0"/>
  </bookViews>
  <sheets>
    <sheet name="Koszt. ofert.- roboty drog." sheetId="1" r:id="rId1"/>
    <sheet name="Koszt. ofert.- elektr.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<sst xmlns="http://schemas.openxmlformats.org/spreadsheetml/2006/main" count="141" uniqueCount="84">
  <si>
    <t xml:space="preserve">                Przebudowa ul. Rzemieślniczej w m. Kętrzyn</t>
  </si>
  <si>
    <t xml:space="preserve">            Kosztorys ofertowy - roboty drogowe</t>
  </si>
  <si>
    <t>Lp</t>
  </si>
  <si>
    <t>Nr SST</t>
  </si>
  <si>
    <t>Wyszczególnienie elementów
rozliczeniowych</t>
  </si>
  <si>
    <t>Jednostka</t>
  </si>
  <si>
    <t>cena
jedn.</t>
  </si>
  <si>
    <t>Wartość</t>
  </si>
  <si>
    <t>nazwa</t>
  </si>
  <si>
    <t>ilość</t>
  </si>
  <si>
    <t>zł</t>
  </si>
  <si>
    <t>ROBOTY POMIAROWE I PRZYGOTOWAWCZE</t>
  </si>
  <si>
    <t>01.01.01</t>
  </si>
  <si>
    <t>Roboty geodezyjne z inwentaryzacją powykonawczą.</t>
  </si>
  <si>
    <t>km</t>
  </si>
  <si>
    <t>01.03.04</t>
  </si>
  <si>
    <t>Ułożenie na kablach telekomunikacyjnych dwudzielnych rur osłonowych 110 PS typu AROT</t>
  </si>
  <si>
    <t>m</t>
  </si>
  <si>
    <t>03.02.01</t>
  </si>
  <si>
    <t>Regulacja studni i kratek ściekwych - sieć kan. sanit. i sieć wodociągowa</t>
  </si>
  <si>
    <t>szt.</t>
  </si>
  <si>
    <t>Regulacja zaworów - sieć kan. sanit. i sieć wodociągowa</t>
  </si>
  <si>
    <t>ROBOTY ZIEMNE</t>
  </si>
  <si>
    <t>02.01.01</t>
  </si>
  <si>
    <t>Wykopy w gruncie kat . II-IV- pod koryta - do ponownego wbudowania</t>
  </si>
  <si>
    <t>m3</t>
  </si>
  <si>
    <t>02.03.01</t>
  </si>
  <si>
    <t xml:space="preserve">Formowanie i zagęszczanie nasypów o wys. do 3,0 m  w gruncie kat.III  - uwzględnić materiał pozyskany z koryt i wykopów </t>
  </si>
  <si>
    <t>ODWODNIENIE</t>
  </si>
  <si>
    <t>Ustawienie studni ściekowych</t>
  </si>
  <si>
    <t>Budowa przykanalików kanalizacji deszczowej</t>
  </si>
  <si>
    <t xml:space="preserve">PODBUDOWA </t>
  </si>
  <si>
    <t>04.01.01</t>
  </si>
  <si>
    <t>Profilowanie i zagęszczanie podłoża wykonywane ręcznie w gruncie kat. II-IV pod warstwy konstrukcyjne nawierzchni - jezdnia, zjazdy,</t>
  </si>
  <si>
    <t>m2</t>
  </si>
  <si>
    <t>04.07.01</t>
  </si>
  <si>
    <t>Podbudowz zasadnicza z chudego betonu, warstwa gr. 20 cm - jezdnia, zjazdy</t>
  </si>
  <si>
    <t>04.05.01</t>
  </si>
  <si>
    <t>Podbudowa z gruntu lub kruszywa stabilizowanego spoiwem hydraulicznym, warstwa gr.12cm - jezdnia, zjazdy</t>
  </si>
  <si>
    <t>NAWIERZCHNIA</t>
  </si>
  <si>
    <t>05.03.23</t>
  </si>
  <si>
    <t>Nawierzchnia z kostki brukowej betonowej grubości 8 cm na podsypce cementowo-piaskowej z wypełnieniem spoin piaskiem - zjazdy i zjazdy</t>
  </si>
  <si>
    <t>ROBOTY WYKOŃCZENIOWE</t>
  </si>
  <si>
    <t>06.03.01</t>
  </si>
  <si>
    <t>Plantowanie (obrobienie na czysto) skarp wykonywanych w gruntach kat.I-III</t>
  </si>
  <si>
    <t>ELEMENTY ULIC</t>
  </si>
  <si>
    <t>08.01.01</t>
  </si>
  <si>
    <t>Krawężniki betonowe obniżone o wymiarach 20x22 cm z wykonaniem ław betonowych na podsypce cementowo-piaskowej</t>
  </si>
  <si>
    <t>Podstawa</t>
  </si>
  <si>
    <t>Opis</t>
  </si>
  <si>
    <t>jedn.obm.</t>
  </si>
  <si>
    <t>Obmiar</t>
  </si>
  <si>
    <t>SSTWiOR dz. 2</t>
  </si>
  <si>
    <t>Kopanie rowów dla kabli w sposób ręczny w gruncie kat. I-II</t>
  </si>
  <si>
    <t>257*0.4*0.8 = 82.24</t>
  </si>
  <si>
    <t>Nasypanie warstwy piasku na dnie rowu kablowego o szerokości do 0.4 m</t>
  </si>
  <si>
    <t>257*2 = 514.00</t>
  </si>
  <si>
    <t>Ułożenie rur osłonowych z PCW o śr.do 140 mm (DVK 75)</t>
  </si>
  <si>
    <t>46.00</t>
  </si>
  <si>
    <t>Ułożenie rur osłonowych z PCW o śr.do 140 mm (SRS 75)</t>
  </si>
  <si>
    <t>15.50</t>
  </si>
  <si>
    <t>Układanie kabli o masie do 2.0 kg/m w rowach kablowych ręcznie (YAKY 5x35)</t>
  </si>
  <si>
    <t>349.00</t>
  </si>
  <si>
    <t>Montaż i stawianie słupów oświetleniowych o masie do 100 kg (S-80P + F150)</t>
  </si>
  <si>
    <t>10.00</t>
  </si>
  <si>
    <t>Zasypywanie rowów dla kabli wykonanych mechanicznie w gruncie kat. I-II</t>
  </si>
  <si>
    <t>257*0.4*0.6 = 61.68</t>
  </si>
  <si>
    <t>Montaż opraw oświetlenia zewnętrznego na słupie (SL-100.70)</t>
  </si>
  <si>
    <t>Tablica bezpiecznikowa wnękowa (TBS)</t>
  </si>
  <si>
    <t>Montaż przewodów do opraw oświetleniowych - wciąganie w słupy, rury osłonowe i wysięgniki przy wysokości latarń do 10 m (YDY 3x15)</t>
  </si>
  <si>
    <t>kpl.przew.</t>
  </si>
  <si>
    <t>Zarobienie na sucho końca kabla 5-żyłowego o przekroju żył do 50 mm2 na napięcie do 1 kV o izolacji i powłoce z tworzyw sztucznych</t>
  </si>
  <si>
    <t>20.00</t>
  </si>
  <si>
    <t>Montaż uziomów lub przewodów uziemiających w gruncie kat.I-II</t>
  </si>
  <si>
    <t>Mechaniczne pogrążanie uziomów pionowych prętowych w gruncie kat I-II</t>
  </si>
  <si>
    <t>12.00</t>
  </si>
  <si>
    <t>SSTWiOR dz. 5</t>
  </si>
  <si>
    <t>Badanie linii kablowej N.N.- kabel 5-żyłowy</t>
  </si>
  <si>
    <t>odc.</t>
  </si>
  <si>
    <t>Badania i pomiary instalacji skuteczności zerowania (pierwszy pomiar)</t>
  </si>
  <si>
    <t>Badania i pomiary instalacji uziemiającej (pierwszy pomiar)</t>
  </si>
  <si>
    <t>2.00</t>
  </si>
  <si>
    <t xml:space="preserve">            Kosztorys ofertowy - roboty elektr.</t>
  </si>
  <si>
    <t>Cena jedn.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</si>
</sst>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_);_(* \(#,##0.0\);_(* &quot;-&quot;??_);_(@_)"/>
  </numFmts>
  <fonts count="8">
    <font>
      <sz val="10"/>
      <name val="Arial"/>
      <family val="0"/>
    </font>
    <font>
      <b/>
      <sz val="10"/>
      <name val="Arial CE"/>
      <family val="0"/>
    </font>
    <font>
      <b/>
      <sz val="12"/>
      <color indexed="57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2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2" fontId="4" fillId="0" borderId="6" xfId="0" applyNumberFormat="1" applyFont="1" applyFill="1" applyBorder="1" applyAlignment="1" applyProtection="1">
      <alignment horizontal="center" vertical="top"/>
      <protection/>
    </xf>
    <xf numFmtId="0" fontId="0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3" fontId="0" fillId="0" borderId="6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8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43" fontId="5" fillId="2" borderId="6" xfId="15" applyFont="1" applyFill="1" applyBorder="1" applyAlignment="1">
      <alignment horizontal="center"/>
    </xf>
    <xf numFmtId="2" fontId="0" fillId="0" borderId="5" xfId="0" applyNumberFormat="1" applyFont="1" applyBorder="1" applyAlignment="1">
      <alignment wrapText="1"/>
    </xf>
    <xf numFmtId="43" fontId="0" fillId="0" borderId="6" xfId="15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43" fontId="0" fillId="2" borderId="6" xfId="15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2" fontId="0" fillId="0" borderId="5" xfId="0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1" xfId="15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Fill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lka-projekty\Zbo&#380;owa-K&#281;trzyn\US&#321;UGOWA\WYDRUKI\Kosztorys_ofertowy-Us&#322;ugowa_%20Rzemie&#347;lnic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-Usługowa"/>
      <sheetName val="kosztorys-Rzemieślnicza"/>
      <sheetName val="Obliczenia"/>
    </sheetNames>
    <sheetDataSet>
      <sheetData sheetId="2">
        <row r="6">
          <cell r="C6">
            <v>123.83</v>
          </cell>
          <cell r="D6">
            <v>557.235</v>
          </cell>
          <cell r="F6">
            <v>557.235</v>
          </cell>
          <cell r="G6">
            <v>606.767</v>
          </cell>
        </row>
        <row r="11">
          <cell r="C11">
            <v>50</v>
          </cell>
        </row>
        <row r="12">
          <cell r="C12">
            <v>237.7536</v>
          </cell>
        </row>
        <row r="13">
          <cell r="C13">
            <v>24.766000000000002</v>
          </cell>
        </row>
        <row r="15">
          <cell r="C15">
            <v>198.12800000000001</v>
          </cell>
        </row>
        <row r="16">
          <cell r="C16">
            <v>272.426</v>
          </cell>
        </row>
        <row r="17">
          <cell r="C17">
            <v>6</v>
          </cell>
        </row>
        <row r="20">
          <cell r="C20">
            <v>2</v>
          </cell>
        </row>
        <row r="21">
          <cell r="C21">
            <v>20</v>
          </cell>
        </row>
        <row r="22">
          <cell r="C22">
            <v>12</v>
          </cell>
        </row>
        <row r="23">
          <cell r="C2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0" style="0" hidden="1" customWidth="1"/>
    <col min="4" max="4" width="49.140625" style="0" customWidth="1"/>
    <col min="8" max="8" width="13.00390625" style="0" customWidth="1"/>
  </cols>
  <sheetData>
    <row r="1" spans="1:8" ht="15.75">
      <c r="A1" s="1"/>
      <c r="B1" s="2"/>
      <c r="C1" s="2"/>
      <c r="D1" s="3" t="s">
        <v>0</v>
      </c>
      <c r="E1" s="4"/>
      <c r="F1" s="4"/>
      <c r="G1" s="2"/>
      <c r="H1" s="5"/>
    </row>
    <row r="2" spans="1:8" ht="18.75">
      <c r="A2" s="6"/>
      <c r="B2" s="6"/>
      <c r="C2" s="6"/>
      <c r="D2" s="7" t="s">
        <v>1</v>
      </c>
      <c r="G2" s="6"/>
      <c r="H2" s="5"/>
    </row>
    <row r="3" spans="1:8" ht="13.5" thickBot="1">
      <c r="A3" s="6"/>
      <c r="B3" s="6"/>
      <c r="C3" s="6"/>
      <c r="G3" s="6"/>
      <c r="H3" s="5"/>
    </row>
    <row r="4" spans="1:8" ht="28.5">
      <c r="A4" s="57" t="s">
        <v>2</v>
      </c>
      <c r="B4" s="59" t="s">
        <v>3</v>
      </c>
      <c r="C4" s="8"/>
      <c r="D4" s="61" t="s">
        <v>4</v>
      </c>
      <c r="E4" s="63" t="s">
        <v>5</v>
      </c>
      <c r="F4" s="63"/>
      <c r="G4" s="9" t="s">
        <v>6</v>
      </c>
      <c r="H4" s="10" t="s">
        <v>7</v>
      </c>
    </row>
    <row r="5" spans="1:8" ht="14.25">
      <c r="A5" s="58"/>
      <c r="B5" s="60"/>
      <c r="C5" s="11"/>
      <c r="D5" s="62"/>
      <c r="E5" s="12" t="s">
        <v>8</v>
      </c>
      <c r="F5" s="12" t="s">
        <v>9</v>
      </c>
      <c r="G5" s="13" t="s">
        <v>10</v>
      </c>
      <c r="H5" s="14" t="s">
        <v>10</v>
      </c>
    </row>
    <row r="6" spans="1:8" ht="12.75">
      <c r="A6" s="15"/>
      <c r="B6" s="16"/>
      <c r="C6" s="16"/>
      <c r="D6" s="17" t="s">
        <v>11</v>
      </c>
      <c r="E6" s="17"/>
      <c r="F6" s="17"/>
      <c r="G6" s="16"/>
      <c r="H6" s="18"/>
    </row>
    <row r="7" spans="1:8" ht="12.75">
      <c r="A7" s="19">
        <v>1</v>
      </c>
      <c r="B7" s="20" t="s">
        <v>12</v>
      </c>
      <c r="C7" s="20" t="s">
        <v>12</v>
      </c>
      <c r="D7" s="21" t="s">
        <v>13</v>
      </c>
      <c r="E7" s="20" t="s">
        <v>14</v>
      </c>
      <c r="F7" s="22">
        <f>'[1]Obliczenia'!C6/1000</f>
        <v>0.12383</v>
      </c>
      <c r="G7" s="23"/>
      <c r="H7" s="24"/>
    </row>
    <row r="8" spans="1:8" ht="24">
      <c r="A8" s="19">
        <v>2</v>
      </c>
      <c r="B8" s="20" t="s">
        <v>15</v>
      </c>
      <c r="C8" s="25" t="s">
        <v>15</v>
      </c>
      <c r="D8" s="26" t="s">
        <v>16</v>
      </c>
      <c r="E8" s="20" t="s">
        <v>17</v>
      </c>
      <c r="F8" s="22">
        <f>'[1]Obliczenia'!C17</f>
        <v>6</v>
      </c>
      <c r="G8" s="27"/>
      <c r="H8" s="24"/>
    </row>
    <row r="9" spans="1:8" ht="25.5">
      <c r="A9" s="19">
        <v>3</v>
      </c>
      <c r="B9" s="20"/>
      <c r="C9" s="20" t="s">
        <v>18</v>
      </c>
      <c r="D9" s="21" t="s">
        <v>19</v>
      </c>
      <c r="E9" s="20" t="s">
        <v>20</v>
      </c>
      <c r="F9" s="22">
        <f>'[1]Obliczenia'!C22</f>
        <v>12</v>
      </c>
      <c r="G9" s="27"/>
      <c r="H9" s="24"/>
    </row>
    <row r="10" spans="1:8" ht="12.75">
      <c r="A10" s="19">
        <v>4</v>
      </c>
      <c r="B10" s="20"/>
      <c r="C10" s="20" t="s">
        <v>18</v>
      </c>
      <c r="D10" s="21" t="s">
        <v>21</v>
      </c>
      <c r="E10" s="20" t="s">
        <v>20</v>
      </c>
      <c r="F10" s="22">
        <f>'[1]Obliczenia'!C23</f>
        <v>3</v>
      </c>
      <c r="G10" s="27"/>
      <c r="H10" s="24"/>
    </row>
    <row r="11" spans="1:8" ht="12.75">
      <c r="A11" s="15"/>
      <c r="B11" s="28"/>
      <c r="C11" s="28"/>
      <c r="D11" s="17" t="s">
        <v>22</v>
      </c>
      <c r="E11" s="17"/>
      <c r="F11" s="17"/>
      <c r="G11" s="16"/>
      <c r="H11" s="29"/>
    </row>
    <row r="12" spans="1:8" ht="25.5">
      <c r="A12" s="19">
        <v>5</v>
      </c>
      <c r="B12" s="20" t="s">
        <v>23</v>
      </c>
      <c r="C12" s="20" t="s">
        <v>23</v>
      </c>
      <c r="D12" s="21" t="s">
        <v>24</v>
      </c>
      <c r="E12" s="20" t="s">
        <v>25</v>
      </c>
      <c r="F12" s="30">
        <f>'[1]Obliczenia'!C12</f>
        <v>237.7536</v>
      </c>
      <c r="G12" s="27"/>
      <c r="H12" s="31"/>
    </row>
    <row r="13" spans="1:8" ht="38.25">
      <c r="A13" s="19">
        <v>6</v>
      </c>
      <c r="B13" s="20" t="s">
        <v>26</v>
      </c>
      <c r="C13" s="20" t="s">
        <v>26</v>
      </c>
      <c r="D13" s="21" t="s">
        <v>27</v>
      </c>
      <c r="E13" s="20" t="s">
        <v>25</v>
      </c>
      <c r="F13" s="30">
        <f>'[1]Obliczenia'!C13</f>
        <v>24.766000000000002</v>
      </c>
      <c r="G13" s="32"/>
      <c r="H13" s="31"/>
    </row>
    <row r="14" spans="1:8" ht="12.75">
      <c r="A14" s="33"/>
      <c r="B14" s="34"/>
      <c r="C14" s="34"/>
      <c r="D14" s="17" t="s">
        <v>28</v>
      </c>
      <c r="E14" s="34"/>
      <c r="F14" s="35"/>
      <c r="G14" s="36"/>
      <c r="H14" s="37"/>
    </row>
    <row r="15" spans="1:8" ht="12.75">
      <c r="A15" s="38">
        <v>7</v>
      </c>
      <c r="B15" s="39"/>
      <c r="C15" s="39" t="s">
        <v>18</v>
      </c>
      <c r="D15" s="40" t="s">
        <v>29</v>
      </c>
      <c r="E15" s="39" t="s">
        <v>20</v>
      </c>
      <c r="F15" s="41">
        <f>'[1]Obliczenia'!C20</f>
        <v>2</v>
      </c>
      <c r="G15" s="32"/>
      <c r="H15" s="31"/>
    </row>
    <row r="16" spans="1:8" ht="12.75">
      <c r="A16" s="38">
        <v>8</v>
      </c>
      <c r="B16" s="39"/>
      <c r="C16" s="39" t="s">
        <v>18</v>
      </c>
      <c r="D16" s="40" t="s">
        <v>30</v>
      </c>
      <c r="E16" s="39" t="s">
        <v>17</v>
      </c>
      <c r="F16" s="41">
        <f>'[1]Obliczenia'!C21</f>
        <v>20</v>
      </c>
      <c r="G16" s="32"/>
      <c r="H16" s="31"/>
    </row>
    <row r="17" spans="1:8" ht="12.75">
      <c r="A17" s="15"/>
      <c r="B17" s="28"/>
      <c r="C17" s="28"/>
      <c r="D17" s="17" t="s">
        <v>31</v>
      </c>
      <c r="E17" s="17"/>
      <c r="F17" s="17"/>
      <c r="G17" s="16"/>
      <c r="H17" s="37"/>
    </row>
    <row r="18" spans="1:8" ht="38.25">
      <c r="A18" s="38">
        <v>9</v>
      </c>
      <c r="B18" s="39" t="s">
        <v>32</v>
      </c>
      <c r="C18" s="39" t="s">
        <v>32</v>
      </c>
      <c r="D18" s="42" t="s">
        <v>33</v>
      </c>
      <c r="E18" s="39" t="s">
        <v>34</v>
      </c>
      <c r="F18" s="30">
        <f>'[1]Obliczenia'!G6+'[1]Obliczenia'!C11</f>
        <v>656.767</v>
      </c>
      <c r="G18" s="43"/>
      <c r="H18" s="31"/>
    </row>
    <row r="19" spans="1:8" ht="25.5">
      <c r="A19" s="38">
        <f>A18+1</f>
        <v>10</v>
      </c>
      <c r="B19" s="20"/>
      <c r="C19" s="20" t="s">
        <v>35</v>
      </c>
      <c r="D19" s="21" t="s">
        <v>36</v>
      </c>
      <c r="E19" s="20" t="s">
        <v>34</v>
      </c>
      <c r="F19" s="44">
        <f>'[1]Obliczenia'!F6+'[1]Obliczenia'!C11</f>
        <v>607.235</v>
      </c>
      <c r="G19" s="30"/>
      <c r="H19" s="31"/>
    </row>
    <row r="20" spans="1:8" ht="38.25">
      <c r="A20" s="38">
        <f>A19+1</f>
        <v>11</v>
      </c>
      <c r="B20" s="20"/>
      <c r="C20" s="20" t="s">
        <v>37</v>
      </c>
      <c r="D20" s="21" t="s">
        <v>38</v>
      </c>
      <c r="E20" s="20" t="s">
        <v>34</v>
      </c>
      <c r="F20" s="44">
        <f>'[1]Obliczenia'!G6+'[1]Obliczenia'!C11</f>
        <v>656.767</v>
      </c>
      <c r="G20" s="30"/>
      <c r="H20" s="31"/>
    </row>
    <row r="21" spans="1:8" ht="12.75">
      <c r="A21" s="45"/>
      <c r="B21" s="28"/>
      <c r="C21" s="28"/>
      <c r="D21" s="17" t="s">
        <v>39</v>
      </c>
      <c r="E21" s="46"/>
      <c r="F21" s="46"/>
      <c r="G21" s="28"/>
      <c r="H21" s="18"/>
    </row>
    <row r="22" spans="1:8" ht="38.25">
      <c r="A22" s="19">
        <v>12</v>
      </c>
      <c r="B22" s="20" t="s">
        <v>40</v>
      </c>
      <c r="C22" s="20" t="s">
        <v>40</v>
      </c>
      <c r="D22" s="21" t="s">
        <v>41</v>
      </c>
      <c r="E22" s="20" t="s">
        <v>34</v>
      </c>
      <c r="F22" s="22">
        <f>'[1]Obliczenia'!D6+'[1]Obliczenia'!C11</f>
        <v>607.235</v>
      </c>
      <c r="G22" s="22"/>
      <c r="H22" s="24"/>
    </row>
    <row r="23" spans="1:8" ht="12.75">
      <c r="A23" s="45"/>
      <c r="B23" s="28"/>
      <c r="C23" s="28"/>
      <c r="D23" s="17" t="s">
        <v>42</v>
      </c>
      <c r="E23" s="28"/>
      <c r="F23" s="28"/>
      <c r="G23" s="28"/>
      <c r="H23" s="18"/>
    </row>
    <row r="24" spans="1:8" ht="25.5">
      <c r="A24" s="47">
        <v>13</v>
      </c>
      <c r="B24" s="20" t="s">
        <v>43</v>
      </c>
      <c r="C24" s="20" t="s">
        <v>43</v>
      </c>
      <c r="D24" s="21" t="s">
        <v>44</v>
      </c>
      <c r="E24" s="20" t="s">
        <v>34</v>
      </c>
      <c r="F24" s="22">
        <f>'[1]Obliczenia'!C15</f>
        <v>198.12800000000001</v>
      </c>
      <c r="G24" s="22"/>
      <c r="H24" s="31"/>
    </row>
    <row r="25" spans="1:8" ht="12.75">
      <c r="A25" s="45"/>
      <c r="B25" s="28"/>
      <c r="C25" s="28"/>
      <c r="D25" s="17" t="s">
        <v>45</v>
      </c>
      <c r="E25" s="46"/>
      <c r="F25" s="46"/>
      <c r="G25" s="28"/>
      <c r="H25" s="18"/>
    </row>
    <row r="26" spans="1:8" ht="39" thickBot="1">
      <c r="A26" s="48">
        <v>14</v>
      </c>
      <c r="B26" s="49" t="s">
        <v>46</v>
      </c>
      <c r="C26" s="49" t="s">
        <v>46</v>
      </c>
      <c r="D26" s="50" t="s">
        <v>47</v>
      </c>
      <c r="E26" s="49" t="s">
        <v>17</v>
      </c>
      <c r="F26" s="51">
        <f>'[1]Obliczenia'!C16</f>
        <v>272.426</v>
      </c>
      <c r="G26" s="51"/>
      <c r="H26" s="52"/>
    </row>
  </sheetData>
  <mergeCells count="4">
    <mergeCell ref="A4:A5"/>
    <mergeCell ref="B4:B5"/>
    <mergeCell ref="D4:D5"/>
    <mergeCell ref="E4:F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="60" workbookViewId="0" topLeftCell="A1">
      <selection activeCell="C17" sqref="C17"/>
    </sheetView>
  </sheetViews>
  <sheetFormatPr defaultColWidth="9.140625" defaultRowHeight="12.75"/>
  <cols>
    <col min="1" max="1" width="3.57421875" style="0" bestFit="1" customWidth="1"/>
    <col min="2" max="2" width="16.57421875" style="0" customWidth="1"/>
    <col min="3" max="3" width="114.57421875" style="0" bestFit="1" customWidth="1"/>
    <col min="5" max="5" width="17.7109375" style="0" bestFit="1" customWidth="1"/>
    <col min="6" max="6" width="11.57421875" style="0" customWidth="1"/>
    <col min="7" max="7" width="12.57421875" style="0" customWidth="1"/>
  </cols>
  <sheetData>
    <row r="2" ht="15.75">
      <c r="C2" s="54" t="s">
        <v>0</v>
      </c>
    </row>
    <row r="3" ht="15.75">
      <c r="C3" s="55" t="s">
        <v>82</v>
      </c>
    </row>
    <row r="5" spans="1:7" ht="12.75">
      <c r="A5" s="53"/>
      <c r="B5" s="53" t="s">
        <v>48</v>
      </c>
      <c r="C5" s="53" t="s">
        <v>49</v>
      </c>
      <c r="D5" s="53" t="s">
        <v>50</v>
      </c>
      <c r="E5" s="53" t="s">
        <v>51</v>
      </c>
      <c r="F5" s="56" t="s">
        <v>83</v>
      </c>
      <c r="G5" s="56" t="s">
        <v>7</v>
      </c>
    </row>
    <row r="6" spans="1:7" ht="12.75">
      <c r="A6" s="53">
        <v>1</v>
      </c>
      <c r="B6" s="53" t="s">
        <v>52</v>
      </c>
      <c r="C6" s="53" t="s">
        <v>53</v>
      </c>
      <c r="D6" s="53" t="s">
        <v>25</v>
      </c>
      <c r="E6" s="53" t="s">
        <v>54</v>
      </c>
      <c r="F6" s="53"/>
      <c r="G6" s="53"/>
    </row>
    <row r="7" spans="1:7" ht="12.75">
      <c r="A7" s="53">
        <v>2</v>
      </c>
      <c r="B7" s="53" t="s">
        <v>52</v>
      </c>
      <c r="C7" s="53" t="s">
        <v>55</v>
      </c>
      <c r="D7" s="53" t="s">
        <v>17</v>
      </c>
      <c r="E7" s="53" t="s">
        <v>56</v>
      </c>
      <c r="F7" s="53"/>
      <c r="G7" s="53"/>
    </row>
    <row r="8" spans="1:7" ht="12.75">
      <c r="A8" s="53">
        <v>3</v>
      </c>
      <c r="B8" s="53" t="s">
        <v>52</v>
      </c>
      <c r="C8" s="53" t="s">
        <v>57</v>
      </c>
      <c r="D8" s="53" t="s">
        <v>17</v>
      </c>
      <c r="E8" s="53" t="s">
        <v>58</v>
      </c>
      <c r="F8" s="53"/>
      <c r="G8" s="53"/>
    </row>
    <row r="9" spans="1:7" ht="12.75">
      <c r="A9" s="53">
        <v>4</v>
      </c>
      <c r="B9" s="53" t="s">
        <v>52</v>
      </c>
      <c r="C9" s="53" t="s">
        <v>59</v>
      </c>
      <c r="D9" s="53" t="s">
        <v>17</v>
      </c>
      <c r="E9" s="53" t="s">
        <v>60</v>
      </c>
      <c r="F9" s="53"/>
      <c r="G9" s="53"/>
    </row>
    <row r="10" spans="1:7" ht="12.75">
      <c r="A10" s="53">
        <v>5</v>
      </c>
      <c r="B10" s="53" t="s">
        <v>52</v>
      </c>
      <c r="C10" s="53" t="s">
        <v>61</v>
      </c>
      <c r="D10" s="53" t="s">
        <v>17</v>
      </c>
      <c r="E10" s="53" t="s">
        <v>62</v>
      </c>
      <c r="F10" s="53"/>
      <c r="G10" s="53"/>
    </row>
    <row r="11" spans="1:7" ht="12.75">
      <c r="A11" s="53">
        <v>6</v>
      </c>
      <c r="B11" s="53" t="s">
        <v>52</v>
      </c>
      <c r="C11" s="53" t="s">
        <v>63</v>
      </c>
      <c r="D11" s="53" t="s">
        <v>20</v>
      </c>
      <c r="E11" s="53" t="s">
        <v>64</v>
      </c>
      <c r="F11" s="53"/>
      <c r="G11" s="53"/>
    </row>
    <row r="12" spans="1:7" ht="12.75">
      <c r="A12" s="53">
        <v>7</v>
      </c>
      <c r="B12" s="53" t="s">
        <v>52</v>
      </c>
      <c r="C12" s="53" t="s">
        <v>65</v>
      </c>
      <c r="D12" s="53" t="s">
        <v>25</v>
      </c>
      <c r="E12" s="53" t="s">
        <v>66</v>
      </c>
      <c r="F12" s="53"/>
      <c r="G12" s="53"/>
    </row>
    <row r="13" spans="1:7" ht="12.75">
      <c r="A13" s="53">
        <v>8</v>
      </c>
      <c r="B13" s="53" t="s">
        <v>52</v>
      </c>
      <c r="C13" s="53" t="s">
        <v>67</v>
      </c>
      <c r="D13" s="53" t="s">
        <v>20</v>
      </c>
      <c r="E13" s="53" t="s">
        <v>64</v>
      </c>
      <c r="F13" s="53"/>
      <c r="G13" s="53"/>
    </row>
    <row r="14" spans="1:7" ht="12.75">
      <c r="A14" s="53">
        <v>9</v>
      </c>
      <c r="B14" s="53" t="s">
        <v>52</v>
      </c>
      <c r="C14" s="53" t="s">
        <v>68</v>
      </c>
      <c r="D14" s="53" t="s">
        <v>20</v>
      </c>
      <c r="E14" s="53" t="s">
        <v>64</v>
      </c>
      <c r="F14" s="53"/>
      <c r="G14" s="53"/>
    </row>
    <row r="15" spans="1:7" ht="12.75">
      <c r="A15" s="53">
        <v>10</v>
      </c>
      <c r="B15" s="53" t="s">
        <v>52</v>
      </c>
      <c r="C15" s="53" t="s">
        <v>69</v>
      </c>
      <c r="D15" s="53" t="s">
        <v>70</v>
      </c>
      <c r="E15" s="53" t="s">
        <v>64</v>
      </c>
      <c r="F15" s="53"/>
      <c r="G15" s="53"/>
    </row>
    <row r="16" spans="1:7" ht="12.75">
      <c r="A16" s="53">
        <v>11</v>
      </c>
      <c r="B16" s="53" t="s">
        <v>52</v>
      </c>
      <c r="C16" s="53" t="s">
        <v>71</v>
      </c>
      <c r="D16" s="53" t="s">
        <v>20</v>
      </c>
      <c r="E16" s="53" t="s">
        <v>72</v>
      </c>
      <c r="F16" s="53"/>
      <c r="G16" s="53"/>
    </row>
    <row r="17" spans="1:7" ht="12.75">
      <c r="A17" s="53">
        <v>12</v>
      </c>
      <c r="B17" s="53" t="s">
        <v>52</v>
      </c>
      <c r="C17" s="53" t="s">
        <v>73</v>
      </c>
      <c r="D17" s="53" t="s">
        <v>17</v>
      </c>
      <c r="E17" s="53" t="s">
        <v>64</v>
      </c>
      <c r="F17" s="53"/>
      <c r="G17" s="53"/>
    </row>
    <row r="18" spans="1:7" ht="12.75">
      <c r="A18" s="53">
        <v>13</v>
      </c>
      <c r="B18" s="53" t="s">
        <v>52</v>
      </c>
      <c r="C18" s="53" t="s">
        <v>74</v>
      </c>
      <c r="D18" s="53" t="s">
        <v>17</v>
      </c>
      <c r="E18" s="53" t="s">
        <v>75</v>
      </c>
      <c r="F18" s="53"/>
      <c r="G18" s="53"/>
    </row>
    <row r="19" spans="1:7" ht="12.75">
      <c r="A19" s="53">
        <v>14</v>
      </c>
      <c r="B19" s="53" t="s">
        <v>76</v>
      </c>
      <c r="C19" s="53" t="s">
        <v>77</v>
      </c>
      <c r="D19" s="53" t="s">
        <v>78</v>
      </c>
      <c r="E19" s="53" t="s">
        <v>64</v>
      </c>
      <c r="F19" s="53"/>
      <c r="G19" s="53"/>
    </row>
    <row r="20" spans="1:7" ht="12.75">
      <c r="A20" s="53">
        <v>15</v>
      </c>
      <c r="B20" s="53" t="s">
        <v>76</v>
      </c>
      <c r="C20" s="53" t="s">
        <v>79</v>
      </c>
      <c r="D20" s="53" t="s">
        <v>20</v>
      </c>
      <c r="E20" s="53" t="s">
        <v>64</v>
      </c>
      <c r="F20" s="53"/>
      <c r="G20" s="53"/>
    </row>
    <row r="21" spans="1:7" ht="12.75">
      <c r="A21" s="53">
        <v>16</v>
      </c>
      <c r="B21" s="53" t="s">
        <v>76</v>
      </c>
      <c r="C21" s="53" t="s">
        <v>80</v>
      </c>
      <c r="D21" s="53" t="s">
        <v>20</v>
      </c>
      <c r="E21" s="53" t="s">
        <v>81</v>
      </c>
      <c r="F21" s="53"/>
      <c r="G21" s="53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 Budomar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Walasek</dc:creator>
  <cp:keywords/>
  <dc:description/>
  <cp:lastModifiedBy>Starostwo</cp:lastModifiedBy>
  <cp:lastPrinted>2009-09-16T11:01:24Z</cp:lastPrinted>
  <dcterms:created xsi:type="dcterms:W3CDTF">2009-07-10T08:10:04Z</dcterms:created>
  <dcterms:modified xsi:type="dcterms:W3CDTF">2009-09-16T11:03:15Z</dcterms:modified>
  <cp:category/>
  <cp:version/>
  <cp:contentType/>
  <cp:contentStatus/>
</cp:coreProperties>
</file>